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<sst xmlns="http://schemas.openxmlformats.org/spreadsheetml/2006/main" count="54" uniqueCount="54">
  <si>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</si>
  <si>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</si>
  <si>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</si>
  <si>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</si>
  <si>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</si>
  <si>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</si>
  <si>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</si>
  <si>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</si>
  <si>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</si>
  <si>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</si>
  <si>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</si>
  <si>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</si>
  <si>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</si>
  <si>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</si>
  <si>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</si>
  <si>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</si>
  <si>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</si>
  <si>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</si>
  <si>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</si>
  <si>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</si>
  <si>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</si>
  <si>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</si>
  <si>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</si>
  <si>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</si>
  <si>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</si>
  <si>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</si>
  <si>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</si>
  <si>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</si>
  <si>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</si>
  <si>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</si>
  <si>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</si>
  <si>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</si>
  <si>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</si>
  <si>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</si>
  <si>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</si>
  <si>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</si>
  <si>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</si>
  <si>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</si>
  <si>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</si>
  <si>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</si>
  <si>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</si>
  <si>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</si>
  <si>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</si>
  <si>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</si>
  <si>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</si>
  <si>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</si>
  <si>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</si>
  <si>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</si>
  <si>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</si>
  <si>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</si>
  <si>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</si>
  <si>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</si>
  <si>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</si>
  <si>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01 липня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</si>
</sst>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15209</v>
      </c>
      <c r="D6" s="11">
        <f>D7+D8</f>
        <v>20726</v>
      </c>
      <c r="E6" s="12">
        <f>D6/C6*100</f>
        <v>136.27457426523767</v>
      </c>
    </row>
    <row r="7" spans="1:5" s="32" customFormat="1" ht="30.75" customHeight="1">
      <c r="A7" s="13">
        <v>11010000</v>
      </c>
      <c r="B7" s="14" t="s">
        <v>13</v>
      </c>
      <c r="C7" s="15">
        <v>15209</v>
      </c>
      <c r="D7" s="15">
        <v>20691.5</v>
      </c>
      <c r="E7" s="15">
        <f>D7/C7*100</f>
        <v>136.04773489381287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141</v>
      </c>
      <c r="D9" s="11">
        <f>D10+D12+D11</f>
        <v>494.6</v>
      </c>
      <c r="E9" s="12">
        <f>D9/C9*100</f>
        <v>350.78014184397165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141</v>
      </c>
      <c r="D11" s="40">
        <v>206.6</v>
      </c>
      <c r="E11" s="40">
        <f>D11/C11*100</f>
        <v>146.52482269503545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261.4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15350</v>
      </c>
      <c r="D15" s="36">
        <f>D6+D9+D13</f>
        <v>21220.8</v>
      </c>
      <c r="E15" s="20">
        <f>D15/C15*100</f>
        <v>138.2462540716612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204880.40000000002</v>
      </c>
      <c r="D16" s="11">
        <f>D17+D18</f>
        <v>202249.4</v>
      </c>
      <c r="E16" s="11">
        <f>D16/C16*100</f>
        <v>98.71583616588018</v>
      </c>
    </row>
    <row r="17" spans="1:5" s="32" customFormat="1" ht="24.75" customHeight="1">
      <c r="A17" s="21">
        <v>41020000</v>
      </c>
      <c r="B17" s="22" t="s">
        <v>2</v>
      </c>
      <c r="C17" s="23">
        <v>20529.2</v>
      </c>
      <c r="D17" s="23">
        <v>20345.3</v>
      </c>
      <c r="E17" s="23">
        <f>D17/C17*100</f>
        <v>99.10420279406893</v>
      </c>
    </row>
    <row r="18" spans="1:5" s="32" customFormat="1" ht="25.5" customHeight="1" thickBot="1">
      <c r="A18" s="24">
        <v>41030000</v>
      </c>
      <c r="B18" s="25" t="s">
        <v>3</v>
      </c>
      <c r="C18" s="26">
        <v>184351.2</v>
      </c>
      <c r="D18" s="26">
        <v>181904.1</v>
      </c>
      <c r="E18" s="26">
        <f>D18/C18*100</f>
        <v>98.67258797338991</v>
      </c>
    </row>
    <row r="19" spans="1:5" s="32" customFormat="1" ht="29.25" customHeight="1" thickBot="1">
      <c r="A19" s="27"/>
      <c r="B19" s="28" t="s">
        <v>12</v>
      </c>
      <c r="C19" s="29">
        <f>C16+C15</f>
        <v>220230.40000000002</v>
      </c>
      <c r="D19" s="29">
        <f>D16+D15</f>
        <v>223470.19999999998</v>
      </c>
      <c r="E19" s="20">
        <f>D19/C19*100</f>
        <v>101.47109572520414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1876.545</v>
      </c>
      <c r="D22" s="61">
        <v>1258.79131</v>
      </c>
      <c r="E22" s="54">
        <f t="shared" si="0"/>
        <v>67.0802623971181</v>
      </c>
    </row>
    <row r="23" spans="1:5" s="33" customFormat="1" ht="30" customHeight="1">
      <c r="A23" s="48" t="s">
        <v>39</v>
      </c>
      <c r="B23" s="49" t="s">
        <v>16</v>
      </c>
      <c r="C23" s="60">
        <v>62653.639</v>
      </c>
      <c r="D23" s="61">
        <v>56906.03857</v>
      </c>
      <c r="E23" s="54">
        <f t="shared" si="0"/>
        <v>90.82639010002276</v>
      </c>
    </row>
    <row r="24" spans="1:5" s="33" customFormat="1" ht="19.5" customHeight="1">
      <c r="A24" s="48" t="s">
        <v>40</v>
      </c>
      <c r="B24" s="49" t="s">
        <v>17</v>
      </c>
      <c r="C24" s="60">
        <v>35491.26706</v>
      </c>
      <c r="D24" s="61">
        <v>31536.352044</v>
      </c>
      <c r="E24" s="54">
        <f t="shared" si="0"/>
        <v>88.85665307661743</v>
      </c>
    </row>
    <row r="25" spans="1:5" s="33" customFormat="1" ht="25.5" customHeight="1">
      <c r="A25" s="48" t="s">
        <v>41</v>
      </c>
      <c r="B25" s="49" t="s">
        <v>25</v>
      </c>
      <c r="C25" s="60">
        <v>115808.68483</v>
      </c>
      <c r="D25" s="61">
        <v>113960.91737</v>
      </c>
      <c r="E25" s="54">
        <f t="shared" si="0"/>
        <v>98.40446555220585</v>
      </c>
    </row>
    <row r="26" spans="1:5" s="33" customFormat="1" ht="25.5" customHeight="1">
      <c r="A26" s="48" t="s">
        <v>42</v>
      </c>
      <c r="B26" s="49" t="s">
        <v>18</v>
      </c>
      <c r="C26" s="60">
        <v>3174.689</v>
      </c>
      <c r="D26" s="61">
        <v>3110.385</v>
      </c>
      <c r="E26" s="54">
        <f>IF(C26=0,"",IF(D26/C26*100&gt;=200,"В/100",D26/C26*100))</f>
        <v>97.97447875996673</v>
      </c>
    </row>
    <row r="27" spans="1:5" s="33" customFormat="1" ht="25.5" customHeight="1">
      <c r="A27" s="48" t="s">
        <v>43</v>
      </c>
      <c r="B27" s="49" t="s">
        <v>20</v>
      </c>
      <c r="C27" s="60">
        <v>719.55</v>
      </c>
      <c r="D27" s="61">
        <v>611.11442</v>
      </c>
      <c r="E27" s="54">
        <f>IF(C27=0,"",IF(D27/C27*100&gt;=200,"В/100",D27/C27*100))</f>
        <v>84.93008408032799</v>
      </c>
    </row>
    <row r="28" spans="1:5" s="33" customFormat="1" ht="21" customHeight="1">
      <c r="A28" s="48" t="s">
        <v>44</v>
      </c>
      <c r="B28" s="49" t="s">
        <v>32</v>
      </c>
      <c r="C28" s="60">
        <v>35</v>
      </c>
      <c r="D28" s="61">
        <v>25.60698</v>
      </c>
      <c r="E28" s="54">
        <f t="shared" si="0"/>
        <v>73.1628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215</v>
      </c>
      <c r="D31" s="61">
        <v>32.99176</v>
      </c>
      <c r="E31" s="54">
        <f t="shared" si="0"/>
        <v>15.34500465116279</v>
      </c>
    </row>
    <row r="32" spans="1:5" s="33" customFormat="1" ht="29.25" customHeight="1" thickBot="1">
      <c r="A32" s="50" t="s">
        <v>48</v>
      </c>
      <c r="B32" s="51" t="s">
        <v>22</v>
      </c>
      <c r="C32" s="63">
        <v>9132.393</v>
      </c>
      <c r="D32" s="61">
        <v>8513.56136</v>
      </c>
      <c r="E32" s="55">
        <f t="shared" si="0"/>
        <v>93.22377344032391</v>
      </c>
    </row>
    <row r="33" spans="1:5" s="34" customFormat="1" ht="23.25" customHeight="1" thickBot="1">
      <c r="A33" s="52"/>
      <c r="B33" s="53" t="s">
        <v>24</v>
      </c>
      <c r="C33" s="57">
        <f>SUM(C22:C32)</f>
        <v>229176.76789</v>
      </c>
      <c r="D33" s="58">
        <f>SUM(D22:D32)</f>
        <v>215955.75881400003</v>
      </c>
      <c r="E33" s="47">
        <f t="shared" si="0"/>
        <v>94.23108668573869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2017-06-12T09:25:06Z</cp:lastPrinted>
  <dcterms:created xsi:type="dcterms:W3CDTF">2015-04-06T06:03:14Z</dcterms:created>
  <dcterms:modified xsi:type="dcterms:W3CDTF">2017-07-06T05:11:49Z</dcterms:modified>
  <cp:category/>
  <cp:version/>
  <cp:contentType/>
  <cp:contentStatus/>
</cp:coreProperties>
</file>